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<sst xmlns="http://schemas.openxmlformats.org/spreadsheetml/2006/main" count="74" uniqueCount="74">
  <si>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</si>
  <si>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IOE010</t>
  </si>
  <si>
    <t xml:space="preserve">U</t>
  </si>
  <si>
    <t xml:space="preserve">Escala d'emergència.</t>
  </si>
  <si>
    <r>
      <rPr>
        <sz val="8.25"/>
        <color rgb="FF000000"/>
        <rFont val="Arial"/>
        <family val="2"/>
      </rPr>
      <t xml:space="preserve">Escala metàl·lica d'emergència situada en l'exterior de l'edifici, composta de muntants d'escala i replans, per a 7 plantes, d'altura màxima de planta 3 m, recta i amb 2 trams rectes, amb una amplada útil de 0,8 m per a una sobrecàrrega d'ús de 400 kg/m², Euroclasse A1 de reacció al foc, segons UNE-EN 13501-1, elaborada en taller i muntada en obra mitjançant unions soldades. Composta de: FONAMENTACIÓ de formigó armat, realitzada amb formigó HA-25/F/20/XC2 fabricat en central, i acer UNE-EN 10080 B 500 S, amb una quantia aproximada de 50 kg/m³, formigonada sobre base de formigó de neteja, en el fons de l'excavació prèviament realitzada. ESTRUCTURA metàl·lica de perfils d'acer S 275 JR laminat en calent, formada per dos suports intermedis amb perfils HEB, muntant d'escala amb perfils IPE i biga mènsula per a suport de la biga de replà amb perfils HEB. ESGLAONAT I REPLÀ de xapa llagrimada d'acer galvanitzat, de 3 mm d'espessor i BARANA de 1,10 m d'altura, de tub d'acer laminat en fred, de 40x20x1,5 mm i 20x20x1,5 mm, col·locada en tot el seu perímetre i en el buit de l'escala. Inclús plaques d'ancoratge a la fonamentació i a l'estructura de l'edifici, peces especials i despunts. El preu no inclou l'excavació de la fonamentació. El preu inclou l'elaboració de la ferralla (tall, doblegat i conformat d'elements) en taller industrial i el muntatge en el lloc definitiu de la seva col·locació en obra, però no inclou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</si>
  <si>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</si>
  <si>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</si>
  <si>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</si>
  <si>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</si>
  <si>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</si>
  <si>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</si>
  <si>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</si>
  <si>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mt10hmf011fb</t>
  </si>
  <si>
    <t xml:space="preserve">m³</t>
  </si>
  <si>
    <t xml:space="preserve">Formigó de neteja HL-150/B/20, fabricat en central.</t>
  </si>
  <si>
    <t xml:space="preserve">mt10haf010ctms</t>
  </si>
  <si>
    <t xml:space="preserve">m³</t>
  </si>
  <si>
    <t xml:space="preserve">Formigó HA-25/F/20/XC2, fabricat en central.</t>
  </si>
  <si>
    <t xml:space="preserve">mt07aco020a</t>
  </si>
  <si>
    <t xml:space="preserve">U</t>
  </si>
  <si>
    <t xml:space="preserve">Separador homologat per fonamentacions.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</si>
  <si>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</si>
  <si>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</si>
  <si>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</si>
  <si>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mt41esc010a</t>
  </si>
  <si>
    <t xml:space="preserve">U</t>
  </si>
  <si>
    <t xml:space="preserve">Mòdul d'escalera metàl·lica d'emergència, recta i amb 2 trams rectes per planta de 3 m d'altura màxima, amb una amplada útil de 0,8 m, per una sobrecàrrega d'ús de 400 kg/m², Euroclasse A1 de reacció al foc, segons UNE-EN 13501-1, compost per: una estructura metàl·lica de perfils d'acer S 275 JR laminat en calent, formada per dos suports intermedis amb perfils HEB, muntant d'escala amb perfils IPE i biga mènsula per a suport de la biga de replà amb perfils HEB; esglaonat i replà de xapa llagrimada d'acer galvanitzat, de 3 mm d'espessor; i per una barana, de 1,10 m d'altura, de tub d'acer laminat en fred, de 40x20x1,5 mm i 20x20x1,5 mm, col·locada en tot el seu perímetre i en el buit de l'escala; amb preparació de superfícies en grau SA21/2 segons UNE-EN ISO 8501-1 i aplicació posterior de dues mans d'emprimació amb un espessor mínim de pel·lícula seca de 30 microns per ma; elaborat en taller.</t>
  </si>
  <si>
    <t xml:space="preserve">mt07ala010deb</t>
  </si>
  <si>
    <t xml:space="preserve">kg</t>
  </si>
  <si>
    <t xml:space="preserve">Acer laminat UNE-EN 10025 S275JR, en perfils laminats en calent, peces simples, per aplicacions estructurals, acabat amb emprimació antioxidant. Treballat i muntat en taller, per a col·locar amb unions soldades en obra.</t>
  </si>
  <si>
    <t xml:space="preserve">Subtotal materials:</t>
  </si>
  <si>
    <t xml:space="preserve">Equip i maquinària</t>
  </si>
  <si>
    <t xml:space="preserve">mq07gte010a</t>
  </si>
  <si>
    <t xml:space="preserve">h</t>
  </si>
  <si>
    <t xml:space="preserve">Grua autopropulsada de braç telescòpic amb una capacitat d'elevació de 12 t i 20 m d'altura màxima de treball.</t>
  </si>
  <si>
    <t xml:space="preserve">mq08sol020</t>
  </si>
  <si>
    <t xml:space="preserve">h</t>
  </si>
  <si>
    <t xml:space="preserve">Equip i elements auxiliars per soldadura elèctrica.</t>
  </si>
  <si>
    <t xml:space="preserve">Subtotal equip i maquinària: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</si>
  <si>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</si>
  <si>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</si>
  <si>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</si>
  <si>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</si>
  <si>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</si>
  <si>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</si>
  <si>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</si>
  <si>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</si>
  <si>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</si>
  <si>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</si>
  <si>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</si>
  <si>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</si>
  <si>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</si>
  <si>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</si>
  <si>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</si>
  <si>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</si>
  <si>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</si>
  <si>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</si>
  <si>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</si>
  <si>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</si>
  <si>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</si>
  <si>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</si>
  <si>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</si>
  <si>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1.911,88€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</si>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</sst>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2.72" customWidth="1"/>
    <col min="4" max="4" width="6.63" customWidth="1"/>
    <col min="5" max="5" width="67.15" customWidth="1"/>
    <col min="6" max="6" width="5.44" customWidth="1"/>
    <col min="7" max="7" width="8.16" customWidth="1"/>
    <col min="8" max="8" width="3.74" customWidth="1"/>
    <col min="9" max="9" width="9.86" customWidth="1"/>
    <col min="10" max="10" width="3.57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1"/>
      <c r="H10" s="12">
        <v>77</v>
      </c>
      <c r="I10" s="12"/>
      <c r="J10" s="12">
        <f ca="1">ROUND(INDIRECT(ADDRESS(ROW()+(0), COLUMN()+(-4), 1))*INDIRECT(ADDRESS(ROW()+(0), COLUMN()+(-2), 1)), 2)</f>
        <v>80.85</v>
      </c>
      <c r="K10" s="12"/>
    </row>
    <row r="11" spans="1:11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6.71</v>
      </c>
      <c r="G11" s="11"/>
      <c r="H11" s="12">
        <v>92.2</v>
      </c>
      <c r="I11" s="12"/>
      <c r="J11" s="12">
        <f ca="1">ROUND(INDIRECT(ADDRESS(ROW()+(0), COLUMN()+(-4), 1))*INDIRECT(ADDRESS(ROW()+(0), COLUMN()+(-2), 1)), 2)</f>
        <v>618.66</v>
      </c>
      <c r="K11" s="12"/>
    </row>
    <row r="12" spans="1:11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48.8</v>
      </c>
      <c r="G12" s="11"/>
      <c r="H12" s="12">
        <v>0.15</v>
      </c>
      <c r="I12" s="12"/>
      <c r="J12" s="12">
        <f ca="1">ROUND(INDIRECT(ADDRESS(ROW()+(0), COLUMN()+(-4), 1))*INDIRECT(ADDRESS(ROW()+(0), COLUMN()+(-2), 1)), 2)</f>
        <v>7.32</v>
      </c>
      <c r="K12" s="12"/>
    </row>
    <row r="13" spans="1:11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50</v>
      </c>
      <c r="G13" s="11"/>
      <c r="H13" s="12">
        <v>1.6</v>
      </c>
      <c r="I13" s="12"/>
      <c r="J13" s="12">
        <f ca="1">ROUND(INDIRECT(ADDRESS(ROW()+(0), COLUMN()+(-4), 1))*INDIRECT(ADDRESS(ROW()+(0), COLUMN()+(-2), 1)), 2)</f>
        <v>80</v>
      </c>
      <c r="K13" s="12"/>
    </row>
    <row r="14" spans="1:11" ht="129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7</v>
      </c>
      <c r="G14" s="11"/>
      <c r="H14" s="12">
        <v>4850</v>
      </c>
      <c r="I14" s="12"/>
      <c r="J14" s="12">
        <f ca="1">ROUND(INDIRECT(ADDRESS(ROW()+(0), COLUMN()+(-4), 1))*INDIRECT(ADDRESS(ROW()+(0), COLUMN()+(-2), 1)), 2)</f>
        <v>33950</v>
      </c>
      <c r="K14" s="12"/>
    </row>
    <row r="15" spans="1:11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70</v>
      </c>
      <c r="G15" s="13"/>
      <c r="H15" s="14">
        <v>1.54</v>
      </c>
      <c r="I15" s="14"/>
      <c r="J15" s="14">
        <f ca="1">ROUND(INDIRECT(ADDRESS(ROW()+(0), COLUMN()+(-4), 1))*INDIRECT(ADDRESS(ROW()+(0), COLUMN()+(-2), 1)), 2)</f>
        <v>107.8</v>
      </c>
      <c r="K15" s="14"/>
    </row>
    <row r="16" spans="1:11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34844.6</v>
      </c>
      <c r="K16" s="17"/>
    </row>
    <row r="17" spans="1:11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5"/>
      <c r="I17" s="15"/>
      <c r="J17" s="15"/>
      <c r="K17" s="15"/>
    </row>
    <row r="18" spans="1:11" ht="24.0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11.36</v>
      </c>
      <c r="G18" s="11"/>
      <c r="H18" s="12">
        <v>54.88</v>
      </c>
      <c r="I18" s="12"/>
      <c r="J18" s="12">
        <f ca="1">ROUND(INDIRECT(ADDRESS(ROW()+(0), COLUMN()+(-4), 1))*INDIRECT(ADDRESS(ROW()+(0), COLUMN()+(-2), 1)), 2)</f>
        <v>623.44</v>
      </c>
      <c r="K18" s="12"/>
    </row>
    <row r="19" spans="1:11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23.184</v>
      </c>
      <c r="G19" s="13"/>
      <c r="H19" s="14">
        <v>3.42</v>
      </c>
      <c r="I19" s="14"/>
      <c r="J19" s="14">
        <f ca="1">ROUND(INDIRECT(ADDRESS(ROW()+(0), COLUMN()+(-4), 1))*INDIRECT(ADDRESS(ROW()+(0), COLUMN()+(-2), 1)), 2)</f>
        <v>79.29</v>
      </c>
      <c r="K19" s="14"/>
    </row>
    <row r="20" spans="1:11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9"/>
      <c r="J20" s="17">
        <f ca="1">ROUND(SUM(INDIRECT(ADDRESS(ROW()+(-1), COLUMN()+(0), 1)),INDIRECT(ADDRESS(ROW()+(-2), COLUMN()+(0), 1))), 2)</f>
        <v>702.73</v>
      </c>
      <c r="K20" s="17"/>
    </row>
    <row r="21" spans="1:11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5"/>
      <c r="I21" s="15"/>
      <c r="J21" s="15"/>
      <c r="K21" s="15"/>
    </row>
    <row r="22" spans="1:11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0.108</v>
      </c>
      <c r="G22" s="11"/>
      <c r="H22" s="12">
        <v>29.64</v>
      </c>
      <c r="I22" s="12"/>
      <c r="J22" s="12">
        <f ca="1">ROUND(INDIRECT(ADDRESS(ROW()+(0), COLUMN()+(-4), 1))*INDIRECT(ADDRESS(ROW()+(0), COLUMN()+(-2), 1)), 2)</f>
        <v>3.2</v>
      </c>
      <c r="K22" s="12"/>
    </row>
    <row r="23" spans="1:11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0.162</v>
      </c>
      <c r="G23" s="11"/>
      <c r="H23" s="12">
        <v>26.36</v>
      </c>
      <c r="I23" s="12"/>
      <c r="J23" s="12">
        <f ca="1">ROUND(INDIRECT(ADDRESS(ROW()+(0), COLUMN()+(-4), 1))*INDIRECT(ADDRESS(ROW()+(0), COLUMN()+(-2), 1)), 2)</f>
        <v>4.27</v>
      </c>
      <c r="K23" s="12"/>
    </row>
    <row r="24" spans="1:11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0.412</v>
      </c>
      <c r="G24" s="11"/>
      <c r="H24" s="12">
        <v>29.64</v>
      </c>
      <c r="I24" s="12"/>
      <c r="J24" s="12">
        <f ca="1">ROUND(INDIRECT(ADDRESS(ROW()+(0), COLUMN()+(-4), 1))*INDIRECT(ADDRESS(ROW()+(0), COLUMN()+(-2), 1)), 2)</f>
        <v>12.21</v>
      </c>
      <c r="K24" s="12"/>
    </row>
    <row r="25" spans="1:11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2.475</v>
      </c>
      <c r="G25" s="11"/>
      <c r="H25" s="12">
        <v>26.36</v>
      </c>
      <c r="I25" s="12"/>
      <c r="J25" s="12">
        <f ca="1">ROUND(INDIRECT(ADDRESS(ROW()+(0), COLUMN()+(-4), 1))*INDIRECT(ADDRESS(ROW()+(0), COLUMN()+(-2), 1)), 2)</f>
        <v>65.24</v>
      </c>
      <c r="K25" s="12"/>
    </row>
    <row r="26" spans="1:11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33.134</v>
      </c>
      <c r="G26" s="11"/>
      <c r="H26" s="12">
        <v>29.64</v>
      </c>
      <c r="I26" s="12"/>
      <c r="J26" s="12">
        <f ca="1">ROUND(INDIRECT(ADDRESS(ROW()+(0), COLUMN()+(-4), 1))*INDIRECT(ADDRESS(ROW()+(0), COLUMN()+(-2), 1)), 2)</f>
        <v>982.09</v>
      </c>
      <c r="K26" s="12"/>
    </row>
    <row r="27" spans="1:11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3">
        <v>33.134</v>
      </c>
      <c r="G27" s="13"/>
      <c r="H27" s="14">
        <v>26.36</v>
      </c>
      <c r="I27" s="14"/>
      <c r="J27" s="14">
        <f ca="1">ROUND(INDIRECT(ADDRESS(ROW()+(0), COLUMN()+(-4), 1))*INDIRECT(ADDRESS(ROW()+(0), COLUMN()+(-2), 1)), 2)</f>
        <v>873.41</v>
      </c>
      <c r="K27" s="14"/>
    </row>
    <row r="28" spans="1:11" ht="13.50" thickBot="1" customHeight="1">
      <c r="A28" s="15"/>
      <c r="B28" s="15"/>
      <c r="C28" s="15"/>
      <c r="D28" s="15"/>
      <c r="E28" s="15"/>
      <c r="F28" s="9" t="s">
        <v>58</v>
      </c>
      <c r="G28" s="9"/>
      <c r="H28" s="9"/>
      <c r="I28" s="9"/>
      <c r="J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1940.42</v>
      </c>
      <c r="K28" s="17"/>
    </row>
    <row r="29" spans="1:11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8"/>
      <c r="H29" s="15"/>
      <c r="I29" s="15"/>
      <c r="J29" s="15"/>
      <c r="K29" s="15"/>
    </row>
    <row r="30" spans="1:11" ht="13.50" thickBot="1" customHeight="1">
      <c r="A30" s="19"/>
      <c r="B30" s="19"/>
      <c r="C30" s="19"/>
      <c r="D30" s="20" t="s">
        <v>60</v>
      </c>
      <c r="E30" s="19" t="s">
        <v>61</v>
      </c>
      <c r="F30" s="13">
        <v>2</v>
      </c>
      <c r="G30" s="13"/>
      <c r="H30" s="14">
        <f ca="1">ROUND(SUM(INDIRECT(ADDRESS(ROW()+(-2), COLUMN()+(2), 1)),INDIRECT(ADDRESS(ROW()+(-10), COLUMN()+(2), 1)),INDIRECT(ADDRESS(ROW()+(-14), COLUMN()+(2), 1))), 2)</f>
        <v>37487.8</v>
      </c>
      <c r="I30" s="14"/>
      <c r="J30" s="14">
        <f ca="1">ROUND(INDIRECT(ADDRESS(ROW()+(0), COLUMN()+(-4), 1))*INDIRECT(ADDRESS(ROW()+(0), COLUMN()+(-2), 1))/100, 2)</f>
        <v>749.76</v>
      </c>
      <c r="K30" s="14"/>
    </row>
    <row r="31" spans="1:11" ht="13.50" thickBot="1" customHeight="1">
      <c r="A31" s="21" t="s">
        <v>62</v>
      </c>
      <c r="B31" s="21"/>
      <c r="C31" s="21"/>
      <c r="D31" s="22"/>
      <c r="E31" s="23"/>
      <c r="F31" s="24" t="s">
        <v>63</v>
      </c>
      <c r="G31" s="24"/>
      <c r="H31" s="25"/>
      <c r="I31" s="25"/>
      <c r="J31" s="26">
        <f ca="1">ROUND(SUM(INDIRECT(ADDRESS(ROW()+(-1), COLUMN()+(0), 1)),INDIRECT(ADDRESS(ROW()+(-3), COLUMN()+(0), 1)),INDIRECT(ADDRESS(ROW()+(-11), COLUMN()+(0), 1)),INDIRECT(ADDRESS(ROW()+(-15), COLUMN()+(0), 1))), 2)</f>
        <v>38237.5</v>
      </c>
      <c r="K31" s="26"/>
    </row>
    <row r="34" spans="1:11" ht="13.50" thickBot="1" customHeight="1">
      <c r="A34" s="27" t="s">
        <v>64</v>
      </c>
      <c r="B34" s="27"/>
      <c r="C34" s="27"/>
      <c r="D34" s="27"/>
      <c r="E34" s="27"/>
      <c r="F34" s="27"/>
      <c r="G34" s="27" t="s">
        <v>65</v>
      </c>
      <c r="H34" s="27"/>
      <c r="I34" s="27" t="s">
        <v>66</v>
      </c>
      <c r="J34" s="27"/>
      <c r="K34" s="27" t="s">
        <v>67</v>
      </c>
    </row>
    <row r="35" spans="1:11" ht="13.50" thickBot="1" customHeight="1">
      <c r="A35" s="28" t="s">
        <v>68</v>
      </c>
      <c r="B35" s="28"/>
      <c r="C35" s="28"/>
      <c r="D35" s="28"/>
      <c r="E35" s="28"/>
      <c r="F35" s="28"/>
      <c r="G35" s="29">
        <v>192005</v>
      </c>
      <c r="H35" s="29"/>
      <c r="I35" s="29">
        <v>192006</v>
      </c>
      <c r="J35" s="29"/>
      <c r="K35" s="29" t="s">
        <v>69</v>
      </c>
    </row>
    <row r="36" spans="1:11" ht="24.00" thickBot="1" customHeight="1">
      <c r="A36" s="30" t="s">
        <v>70</v>
      </c>
      <c r="B36" s="30"/>
      <c r="C36" s="30"/>
      <c r="D36" s="30"/>
      <c r="E36" s="30"/>
      <c r="F36" s="30"/>
      <c r="G36" s="31"/>
      <c r="H36" s="31"/>
      <c r="I36" s="31"/>
      <c r="J36" s="31"/>
      <c r="K36" s="31"/>
    </row>
    <row r="39" spans="1:1" ht="33.75" thickBot="1" customHeight="1">
      <c r="A39" s="1" t="s">
        <v>71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" ht="33.75" thickBot="1" customHeight="1">
      <c r="A40" s="1" t="s">
        <v>72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" ht="33.75" thickBot="1" customHeight="1">
      <c r="A41" s="1" t="s">
        <v>73</v>
      </c>
      <c r="B41" s="1"/>
      <c r="C41" s="1"/>
      <c r="D41" s="1"/>
      <c r="E41" s="1"/>
      <c r="F41" s="1"/>
      <c r="G41" s="1"/>
      <c r="H41" s="1"/>
      <c r="I41" s="1"/>
      <c r="J41" s="1"/>
      <c r="K41" s="1"/>
    </row>
  </sheetData>
  <mergeCells count="106">
    <mergeCell ref="A1:K1"/>
    <mergeCell ref="C3:K3"/>
    <mergeCell ref="A5:K5"/>
    <mergeCell ref="A8:C8"/>
    <mergeCell ref="F8:G8"/>
    <mergeCell ref="H8:I8"/>
    <mergeCell ref="J8:K8"/>
    <mergeCell ref="A9:C9"/>
    <mergeCell ref="E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C16"/>
    <mergeCell ref="F16:I16"/>
    <mergeCell ref="J16:K16"/>
    <mergeCell ref="A17:C17"/>
    <mergeCell ref="E17:G17"/>
    <mergeCell ref="H17:I17"/>
    <mergeCell ref="J17:K17"/>
    <mergeCell ref="A18:C18"/>
    <mergeCell ref="F18:G18"/>
    <mergeCell ref="H18:I18"/>
    <mergeCell ref="J18:K18"/>
    <mergeCell ref="A19:C19"/>
    <mergeCell ref="F19:G19"/>
    <mergeCell ref="H19:I19"/>
    <mergeCell ref="J19:K19"/>
    <mergeCell ref="A20:C20"/>
    <mergeCell ref="F20:I20"/>
    <mergeCell ref="J20:K20"/>
    <mergeCell ref="A21:C21"/>
    <mergeCell ref="E21:G21"/>
    <mergeCell ref="H21:I21"/>
    <mergeCell ref="J21:K21"/>
    <mergeCell ref="A22:C22"/>
    <mergeCell ref="F22:G22"/>
    <mergeCell ref="H22:I22"/>
    <mergeCell ref="J22:K22"/>
    <mergeCell ref="A23:C23"/>
    <mergeCell ref="F23:G23"/>
    <mergeCell ref="H23:I23"/>
    <mergeCell ref="J23:K23"/>
    <mergeCell ref="A24:C24"/>
    <mergeCell ref="F24:G24"/>
    <mergeCell ref="H24:I24"/>
    <mergeCell ref="J24:K24"/>
    <mergeCell ref="A25:C25"/>
    <mergeCell ref="F25:G25"/>
    <mergeCell ref="H25:I25"/>
    <mergeCell ref="J25:K25"/>
    <mergeCell ref="A26:C26"/>
    <mergeCell ref="F26:G26"/>
    <mergeCell ref="H26:I26"/>
    <mergeCell ref="J26:K26"/>
    <mergeCell ref="A27:C27"/>
    <mergeCell ref="F27:G27"/>
    <mergeCell ref="H27:I27"/>
    <mergeCell ref="J27:K27"/>
    <mergeCell ref="A28:C28"/>
    <mergeCell ref="F28:I28"/>
    <mergeCell ref="J28:K28"/>
    <mergeCell ref="A29:C29"/>
    <mergeCell ref="E29:G29"/>
    <mergeCell ref="H29:I29"/>
    <mergeCell ref="J29:K29"/>
    <mergeCell ref="A30:C30"/>
    <mergeCell ref="F30:G30"/>
    <mergeCell ref="H30:I30"/>
    <mergeCell ref="J30:K30"/>
    <mergeCell ref="A31:E31"/>
    <mergeCell ref="F31:I31"/>
    <mergeCell ref="J31:K31"/>
    <mergeCell ref="A34:F34"/>
    <mergeCell ref="G34:H34"/>
    <mergeCell ref="I34:J34"/>
    <mergeCell ref="A35:F35"/>
    <mergeCell ref="G35:H36"/>
    <mergeCell ref="I35:J36"/>
    <mergeCell ref="K35:K36"/>
    <mergeCell ref="A36:F36"/>
    <mergeCell ref="A39:K39"/>
    <mergeCell ref="A40:K40"/>
    <mergeCell ref="A41:K41"/>
  </mergeCells>
  <pageMargins left="0.147638" right="0.147638" top="0.206693" bottom="0.206693" header="0.0" footer="0.0"/>
  <pageSetup paperSize="9" orientation="portrait"/>
  <rowBreaks count="0" manualBreakCount="0">
    </rowBreaks>
</worksheet>
</file>