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<sst xmlns="http://schemas.openxmlformats.org/spreadsheetml/2006/main" count="74" uniqueCount="74">
  <si>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</si>
  <si>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</si>
  <si>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</si>
  <si>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Escala de formigó vist.</t>
  </si>
  <si>
    <r>
      <rPr>
        <sz val="8.25"/>
        <color rgb="FF000000"/>
        <rFont val="Arial"/>
        <family val="2"/>
      </rPr>
      <t xml:space="preserve">Escala de formigó vist, amb llosa d'escala i esglaonat de formigó armat, realitzada amb 15 cm de gruix de formigó HA-25/F/20/XC2 fabricat en central, i abocament amb cubilot, i acer UNE-EN 10080 B 500 S, amb una quantia aproximada de 18 kg/m², quedant vist el formigó del fons i dels laterals de la llosa; Muntatge i desmuntatge de sistema d'encofrat, amb acabat vist amb textura llisa a la seva cara inferior i laterals, en planta de fins a 3 m d'altura lliure, format per: superfície encofrant de taulons de fusta de pi, amortitzables en 10 usos, folrats amb tauler aglomerat hidròfug, d'un sol ús amb una de les seves cares plastificada, estructura suport horitzontal de taulons de fusta de pi, amortitzables en 10 usos i estructura suport vertical de puntals metàl·lics, amortitzables en 150 usos. Inclús filferro de lligar, separadors, líquid desencofrant, per evitar l'adherència del formigó a l'encofrat i agent filmogen, per la cura de formigons i morters. El preu inclou l'elaboració de la ferralla (tall, doblegat i conformat d'elements) en taller industrial i el muntatge en el lloc definitiu de la seva col·locació en obra.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</si>
  <si>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</si>
  <si>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</si>
  <si>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</si>
  <si>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</si>
  <si>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</si>
  <si>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</si>
  <si>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</si>
  <si>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</si>
  <si>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</si>
  <si>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</si>
  <si>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mt08eft015a</t>
  </si>
  <si>
    <t xml:space="preserve">m²</t>
  </si>
  <si>
    <t xml:space="preserve">Tauler aglomerat hidròfug, amb una de les seves cares plastificada, de 10 mm d'espessor.</t>
  </si>
  <si>
    <t xml:space="preserve">mt08eve020</t>
  </si>
  <si>
    <t xml:space="preserve">m²</t>
  </si>
  <si>
    <t xml:space="preserve">Sistema d'encofrat per a formació d'esglaonat en lloses inclinades d'escala de formigó armat, amb puntals i taulers de fusta.</t>
  </si>
  <si>
    <t xml:space="preserve">mt50spa081a</t>
  </si>
  <si>
    <t xml:space="preserve">U</t>
  </si>
  <si>
    <t xml:space="preserve">Puntal metàl·lic telescòpic, de fins a 3 m d'altura.</t>
  </si>
  <si>
    <t xml:space="preserve">mt08cim030b</t>
  </si>
  <si>
    <t xml:space="preserve">m³</t>
  </si>
  <si>
    <t xml:space="preserve">Fusta de pi.</t>
  </si>
  <si>
    <t xml:space="preserve">mt08var060</t>
  </si>
  <si>
    <t xml:space="preserve">kg</t>
  </si>
  <si>
    <t xml:space="preserve">Puntes d'acer de 20x100 mm.</t>
  </si>
  <si>
    <t xml:space="preserve">mt08dba010a</t>
  </si>
  <si>
    <t xml:space="preserve">l</t>
  </si>
  <si>
    <t xml:space="preserve">Agent desemmotllant biodegradable en fase aquosa, per a formigons amb acabat vist.</t>
  </si>
  <si>
    <t xml:space="preserve">mt07aco020e</t>
  </si>
  <si>
    <t xml:space="preserve">U</t>
  </si>
  <si>
    <t xml:space="preserve">Separador homologat per lloses d'escala.</t>
  </si>
  <si>
    <t xml:space="preserve">mt07aco010c</t>
  </si>
  <si>
    <t xml:space="preserve">kg</t>
  </si>
  <si>
    <t xml:space="preserve">Ferralla elaborada en taller industrial amb acer en barres corrugades, UNE-EN 10080 B 500 S, de varis diàmetres.</t>
  </si>
  <si>
    <t xml:space="preserve">mt08var050</t>
  </si>
  <si>
    <t xml:space="preserve">kg</t>
  </si>
  <si>
    <t xml:space="preserve">Filferro galvanitzat per a lligar, de 1,30 mm de diàmetre.</t>
  </si>
  <si>
    <t xml:space="preserve">mt10haf010ctms</t>
  </si>
  <si>
    <t xml:space="preserve">m³</t>
  </si>
  <si>
    <t xml:space="preserve">Formigó HA-25/F/20/XC2, fabricat en central.</t>
  </si>
  <si>
    <t xml:space="preserve">mt08cur010a</t>
  </si>
  <si>
    <t xml:space="preserve">l</t>
  </si>
  <si>
    <t xml:space="preserve">Agent filmogen, per la cura de formigons i morters, amb acabat vist.</t>
  </si>
  <si>
    <t xml:space="preserve">Subtotal materials:</t>
  </si>
  <si>
    <t xml:space="preserve">Mà d'obra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</si>
  <si>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</si>
  <si>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</si>
  <si>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</si>
  <si>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</si>
  <si>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</si>
  <si>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</si>
  <si>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</si>
  <si>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</si>
  <si>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</si>
  <si>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</si>
  <si>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</si>
  <si>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</si>
  <si>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</si>
  <si>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</si>
  <si>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</si>
  <si>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</si>
  <si>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</si>
  <si>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</si>
  <si>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</si>
  <si>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</si>
  <si>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</si>
  <si>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</si>
  <si>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16,94€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</si>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</sst>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02" customWidth="1"/>
    <col min="4" max="4" width="6.63" customWidth="1"/>
    <col min="5" max="5" width="73.95"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0.75</v>
      </c>
      <c r="G10" s="12">
        <v>6.32</v>
      </c>
      <c r="H10" s="12">
        <f ca="1">ROUND(INDIRECT(ADDRESS(ROW()+(0), COLUMN()+(-2), 1))*INDIRECT(ADDRESS(ROW()+(0), COLUMN()+(-1), 1)), 2)</f>
        <v>4.74</v>
      </c>
    </row>
    <row r="11" spans="1:8" ht="24.00" thickBot="1" customHeight="1">
      <c r="A11" s="1" t="s">
        <v>15</v>
      </c>
      <c r="B11" s="1"/>
      <c r="C11" s="1"/>
      <c r="D11" s="10" t="s">
        <v>16</v>
      </c>
      <c r="E11" s="1" t="s">
        <v>17</v>
      </c>
      <c r="F11" s="11">
        <v>1.15</v>
      </c>
      <c r="G11" s="12">
        <v>11.1</v>
      </c>
      <c r="H11" s="12">
        <f ca="1">ROUND(INDIRECT(ADDRESS(ROW()+(0), COLUMN()+(-2), 1))*INDIRECT(ADDRESS(ROW()+(0), COLUMN()+(-1), 1)), 2)</f>
        <v>12.77</v>
      </c>
    </row>
    <row r="12" spans="1:8" ht="24.00" thickBot="1" customHeight="1">
      <c r="A12" s="1" t="s">
        <v>18</v>
      </c>
      <c r="B12" s="1"/>
      <c r="C12" s="1"/>
      <c r="D12" s="10" t="s">
        <v>19</v>
      </c>
      <c r="E12" s="1" t="s">
        <v>20</v>
      </c>
      <c r="F12" s="11">
        <v>0.2</v>
      </c>
      <c r="G12" s="12">
        <v>17.4</v>
      </c>
      <c r="H12" s="12">
        <f ca="1">ROUND(INDIRECT(ADDRESS(ROW()+(0), COLUMN()+(-2), 1))*INDIRECT(ADDRESS(ROW()+(0), COLUMN()+(-1), 1)), 2)</f>
        <v>3.48</v>
      </c>
    </row>
    <row r="13" spans="1:8" ht="13.50" thickBot="1" customHeight="1">
      <c r="A13" s="1" t="s">
        <v>21</v>
      </c>
      <c r="B13" s="1"/>
      <c r="C13" s="1"/>
      <c r="D13" s="10" t="s">
        <v>22</v>
      </c>
      <c r="E13" s="1" t="s">
        <v>23</v>
      </c>
      <c r="F13" s="11">
        <v>0.013</v>
      </c>
      <c r="G13" s="12">
        <v>19.25</v>
      </c>
      <c r="H13" s="12">
        <f ca="1">ROUND(INDIRECT(ADDRESS(ROW()+(0), COLUMN()+(-2), 1))*INDIRECT(ADDRESS(ROW()+(0), COLUMN()+(-1), 1)), 2)</f>
        <v>0.25</v>
      </c>
    </row>
    <row r="14" spans="1:8" ht="13.50" thickBot="1" customHeight="1">
      <c r="A14" s="1" t="s">
        <v>24</v>
      </c>
      <c r="B14" s="1"/>
      <c r="C14" s="1"/>
      <c r="D14" s="10" t="s">
        <v>25</v>
      </c>
      <c r="E14" s="1" t="s">
        <v>26</v>
      </c>
      <c r="F14" s="11">
        <v>0.003</v>
      </c>
      <c r="G14" s="12">
        <v>355.5</v>
      </c>
      <c r="H14" s="12">
        <f ca="1">ROUND(INDIRECT(ADDRESS(ROW()+(0), COLUMN()+(-2), 1))*INDIRECT(ADDRESS(ROW()+(0), COLUMN()+(-1), 1)), 2)</f>
        <v>1.07</v>
      </c>
    </row>
    <row r="15" spans="1:8" ht="13.50" thickBot="1" customHeight="1">
      <c r="A15" s="1" t="s">
        <v>27</v>
      </c>
      <c r="B15" s="1"/>
      <c r="C15" s="1"/>
      <c r="D15" s="10" t="s">
        <v>28</v>
      </c>
      <c r="E15" s="1" t="s">
        <v>29</v>
      </c>
      <c r="F15" s="11">
        <v>0.04</v>
      </c>
      <c r="G15" s="12">
        <v>8.75</v>
      </c>
      <c r="H15" s="12">
        <f ca="1">ROUND(INDIRECT(ADDRESS(ROW()+(0), COLUMN()+(-2), 1))*INDIRECT(ADDRESS(ROW()+(0), COLUMN()+(-1), 1)), 2)</f>
        <v>0.35</v>
      </c>
    </row>
    <row r="16" spans="1:8" ht="13.50" thickBot="1" customHeight="1">
      <c r="A16" s="1" t="s">
        <v>30</v>
      </c>
      <c r="B16" s="1"/>
      <c r="C16" s="1"/>
      <c r="D16" s="10" t="s">
        <v>31</v>
      </c>
      <c r="E16" s="1" t="s">
        <v>32</v>
      </c>
      <c r="F16" s="11">
        <v>0.013</v>
      </c>
      <c r="G16" s="12">
        <v>4.59</v>
      </c>
      <c r="H16" s="12">
        <f ca="1">ROUND(INDIRECT(ADDRESS(ROW()+(0), COLUMN()+(-2), 1))*INDIRECT(ADDRESS(ROW()+(0), COLUMN()+(-1), 1)), 2)</f>
        <v>0.06</v>
      </c>
    </row>
    <row r="17" spans="1:8" ht="13.50" thickBot="1" customHeight="1">
      <c r="A17" s="1" t="s">
        <v>33</v>
      </c>
      <c r="B17" s="1"/>
      <c r="C17" s="1"/>
      <c r="D17" s="10" t="s">
        <v>34</v>
      </c>
      <c r="E17" s="1" t="s">
        <v>35</v>
      </c>
      <c r="F17" s="11">
        <v>3</v>
      </c>
      <c r="G17" s="12">
        <v>0.09</v>
      </c>
      <c r="H17" s="12">
        <f ca="1">ROUND(INDIRECT(ADDRESS(ROW()+(0), COLUMN()+(-2), 1))*INDIRECT(ADDRESS(ROW()+(0), COLUMN()+(-1), 1)), 2)</f>
        <v>0.27</v>
      </c>
    </row>
    <row r="18" spans="1:8" ht="24.00" thickBot="1" customHeight="1">
      <c r="A18" s="1" t="s">
        <v>36</v>
      </c>
      <c r="B18" s="1"/>
      <c r="C18" s="1"/>
      <c r="D18" s="10" t="s">
        <v>37</v>
      </c>
      <c r="E18" s="1" t="s">
        <v>38</v>
      </c>
      <c r="F18" s="11">
        <v>18</v>
      </c>
      <c r="G18" s="12">
        <v>1.6</v>
      </c>
      <c r="H18" s="12">
        <f ca="1">ROUND(INDIRECT(ADDRESS(ROW()+(0), COLUMN()+(-2), 1))*INDIRECT(ADDRESS(ROW()+(0), COLUMN()+(-1), 1)), 2)</f>
        <v>28.8</v>
      </c>
    </row>
    <row r="19" spans="1:8" ht="13.50" thickBot="1" customHeight="1">
      <c r="A19" s="1" t="s">
        <v>39</v>
      </c>
      <c r="B19" s="1"/>
      <c r="C19" s="1"/>
      <c r="D19" s="10" t="s">
        <v>40</v>
      </c>
      <c r="E19" s="1" t="s">
        <v>41</v>
      </c>
      <c r="F19" s="11">
        <v>0.27</v>
      </c>
      <c r="G19" s="12">
        <v>1.5</v>
      </c>
      <c r="H19" s="12">
        <f ca="1">ROUND(INDIRECT(ADDRESS(ROW()+(0), COLUMN()+(-2), 1))*INDIRECT(ADDRESS(ROW()+(0), COLUMN()+(-1), 1)), 2)</f>
        <v>0.41</v>
      </c>
    </row>
    <row r="20" spans="1:8" ht="13.50" thickBot="1" customHeight="1">
      <c r="A20" s="1" t="s">
        <v>42</v>
      </c>
      <c r="B20" s="1"/>
      <c r="C20" s="1"/>
      <c r="D20" s="10" t="s">
        <v>43</v>
      </c>
      <c r="E20" s="1" t="s">
        <v>44</v>
      </c>
      <c r="F20" s="11">
        <v>0.373</v>
      </c>
      <c r="G20" s="12">
        <v>92.2</v>
      </c>
      <c r="H20" s="12">
        <f ca="1">ROUND(INDIRECT(ADDRESS(ROW()+(0), COLUMN()+(-2), 1))*INDIRECT(ADDRESS(ROW()+(0), COLUMN()+(-1), 1)), 2)</f>
        <v>34.39</v>
      </c>
    </row>
    <row r="21" spans="1:8" ht="13.50" thickBot="1" customHeight="1">
      <c r="A21" s="1" t="s">
        <v>45</v>
      </c>
      <c r="B21" s="1"/>
      <c r="C21" s="1"/>
      <c r="D21" s="10" t="s">
        <v>46</v>
      </c>
      <c r="E21" s="1" t="s">
        <v>47</v>
      </c>
      <c r="F21" s="13">
        <v>0.173</v>
      </c>
      <c r="G21" s="14">
        <v>3.23</v>
      </c>
      <c r="H21" s="14">
        <f ca="1">ROUND(INDIRECT(ADDRESS(ROW()+(0), COLUMN()+(-2), 1))*INDIRECT(ADDRESS(ROW()+(0), COLUMN()+(-1), 1)), 2)</f>
        <v>0.56</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87.15</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1">
        <v>1.59</v>
      </c>
      <c r="G24" s="12">
        <v>29.64</v>
      </c>
      <c r="H24" s="12">
        <f ca="1">ROUND(INDIRECT(ADDRESS(ROW()+(0), COLUMN()+(-2), 1))*INDIRECT(ADDRESS(ROW()+(0), COLUMN()+(-1), 1)), 2)</f>
        <v>47.13</v>
      </c>
    </row>
    <row r="25" spans="1:8" ht="13.50" thickBot="1" customHeight="1">
      <c r="A25" s="1" t="s">
        <v>53</v>
      </c>
      <c r="B25" s="1"/>
      <c r="C25" s="1"/>
      <c r="D25" s="10" t="s">
        <v>54</v>
      </c>
      <c r="E25" s="1" t="s">
        <v>55</v>
      </c>
      <c r="F25" s="11">
        <v>1.506</v>
      </c>
      <c r="G25" s="12">
        <v>26.36</v>
      </c>
      <c r="H25" s="12">
        <f ca="1">ROUND(INDIRECT(ADDRESS(ROW()+(0), COLUMN()+(-2), 1))*INDIRECT(ADDRESS(ROW()+(0), COLUMN()+(-1), 1)), 2)</f>
        <v>39.7</v>
      </c>
    </row>
    <row r="26" spans="1:8" ht="13.50" thickBot="1" customHeight="1">
      <c r="A26" s="1" t="s">
        <v>56</v>
      </c>
      <c r="B26" s="1"/>
      <c r="C26" s="1"/>
      <c r="D26" s="10" t="s">
        <v>57</v>
      </c>
      <c r="E26" s="1" t="s">
        <v>58</v>
      </c>
      <c r="F26" s="11">
        <v>0.399</v>
      </c>
      <c r="G26" s="12">
        <v>29.64</v>
      </c>
      <c r="H26" s="12">
        <f ca="1">ROUND(INDIRECT(ADDRESS(ROW()+(0), COLUMN()+(-2), 1))*INDIRECT(ADDRESS(ROW()+(0), COLUMN()+(-1), 1)), 2)</f>
        <v>11.83</v>
      </c>
    </row>
    <row r="27" spans="1:8" ht="13.50" thickBot="1" customHeight="1">
      <c r="A27" s="1" t="s">
        <v>59</v>
      </c>
      <c r="B27" s="1"/>
      <c r="C27" s="1"/>
      <c r="D27" s="10" t="s">
        <v>60</v>
      </c>
      <c r="E27" s="1" t="s">
        <v>61</v>
      </c>
      <c r="F27" s="11">
        <v>0.399</v>
      </c>
      <c r="G27" s="12">
        <v>26.36</v>
      </c>
      <c r="H27" s="12">
        <f ca="1">ROUND(INDIRECT(ADDRESS(ROW()+(0), COLUMN()+(-2), 1))*INDIRECT(ADDRESS(ROW()+(0), COLUMN()+(-1), 1)), 2)</f>
        <v>10.52</v>
      </c>
    </row>
    <row r="28" spans="1:8" ht="13.50" thickBot="1" customHeight="1">
      <c r="A28" s="1" t="s">
        <v>62</v>
      </c>
      <c r="B28" s="1"/>
      <c r="C28" s="1"/>
      <c r="D28" s="10" t="s">
        <v>63</v>
      </c>
      <c r="E28" s="1" t="s">
        <v>64</v>
      </c>
      <c r="F28" s="11">
        <v>0.083</v>
      </c>
      <c r="G28" s="12">
        <v>29.64</v>
      </c>
      <c r="H28" s="12">
        <f ca="1">ROUND(INDIRECT(ADDRESS(ROW()+(0), COLUMN()+(-2), 1))*INDIRECT(ADDRESS(ROW()+(0), COLUMN()+(-1), 1)), 2)</f>
        <v>2.46</v>
      </c>
    </row>
    <row r="29" spans="1:8" ht="13.50" thickBot="1" customHeight="1">
      <c r="A29" s="1" t="s">
        <v>65</v>
      </c>
      <c r="B29" s="1"/>
      <c r="C29" s="1"/>
      <c r="D29" s="10" t="s">
        <v>66</v>
      </c>
      <c r="E29" s="1" t="s">
        <v>67</v>
      </c>
      <c r="F29" s="13">
        <v>0.335</v>
      </c>
      <c r="G29" s="14">
        <v>26.36</v>
      </c>
      <c r="H29" s="14">
        <f ca="1">ROUND(INDIRECT(ADDRESS(ROW()+(0), COLUMN()+(-2), 1))*INDIRECT(ADDRESS(ROW()+(0), COLUMN()+(-1), 1)), 2)</f>
        <v>8.83</v>
      </c>
    </row>
    <row r="30" spans="1:8" ht="13.50" thickBot="1" customHeight="1">
      <c r="A30" s="15"/>
      <c r="B30" s="15"/>
      <c r="C30" s="15"/>
      <c r="D30" s="15"/>
      <c r="E30" s="15"/>
      <c r="F30" s="9" t="s">
        <v>68</v>
      </c>
      <c r="G30" s="9"/>
      <c r="H30" s="17">
        <f ca="1">ROUND(SUM(INDIRECT(ADDRESS(ROW()+(-1), COLUMN()+(0), 1)),INDIRECT(ADDRESS(ROW()+(-2), COLUMN()+(0), 1)),INDIRECT(ADDRESS(ROW()+(-3), COLUMN()+(0), 1)),INDIRECT(ADDRESS(ROW()+(-4), COLUMN()+(0), 1)),INDIRECT(ADDRESS(ROW()+(-5), COLUMN()+(0), 1)),INDIRECT(ADDRESS(ROW()+(-6), COLUMN()+(0), 1))), 2)</f>
        <v>120.47</v>
      </c>
    </row>
    <row r="31" spans="1:8" ht="13.50" thickBot="1" customHeight="1">
      <c r="A31" s="15">
        <v>3</v>
      </c>
      <c r="B31" s="15"/>
      <c r="C31" s="15"/>
      <c r="D31" s="15"/>
      <c r="E31" s="18" t="s">
        <v>69</v>
      </c>
      <c r="F31" s="18"/>
      <c r="G31" s="15"/>
      <c r="H31" s="15"/>
    </row>
    <row r="32" spans="1:8" ht="13.50" thickBot="1" customHeight="1">
      <c r="A32" s="19"/>
      <c r="B32" s="19"/>
      <c r="C32" s="19"/>
      <c r="D32" s="20" t="s">
        <v>70</v>
      </c>
      <c r="E32" s="19" t="s">
        <v>71</v>
      </c>
      <c r="F32" s="13">
        <v>2</v>
      </c>
      <c r="G32" s="14">
        <f ca="1">ROUND(SUM(INDIRECT(ADDRESS(ROW()+(-2), COLUMN()+(1), 1)),INDIRECT(ADDRESS(ROW()+(-10), COLUMN()+(1), 1))), 2)</f>
        <v>207.62</v>
      </c>
      <c r="H32" s="14">
        <f ca="1">ROUND(INDIRECT(ADDRESS(ROW()+(0), COLUMN()+(-2), 1))*INDIRECT(ADDRESS(ROW()+(0), COLUMN()+(-1), 1))/100, 2)</f>
        <v>4.15</v>
      </c>
    </row>
    <row r="33" spans="1:8" ht="13.50" thickBot="1" customHeight="1">
      <c r="A33" s="21" t="s">
        <v>72</v>
      </c>
      <c r="B33" s="21"/>
      <c r="C33" s="21"/>
      <c r="D33" s="22"/>
      <c r="E33" s="23"/>
      <c r="F33" s="24" t="s">
        <v>73</v>
      </c>
      <c r="G33" s="25"/>
      <c r="H33" s="26">
        <f ca="1">ROUND(SUM(INDIRECT(ADDRESS(ROW()+(-1), COLUMN()+(0), 1)),INDIRECT(ADDRESS(ROW()+(-3), COLUMN()+(0), 1)),INDIRECT(ADDRESS(ROW()+(-11), COLUMN()+(0), 1))), 2)</f>
        <v>211.77</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147638" right="0.147638" top="0.206693" bottom="0.206693" header="0.0" footer="0.0"/>
  <pageSetup paperSize="9" orientation="portrait"/>
  <rowBreaks count="0" manualBreakCount="0">
    </rowBreaks>
</worksheet>
</file>